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1400" windowHeight="5895"/>
  </bookViews>
  <sheets>
    <sheet name="TDSheet" sheetId="1" r:id="rId1"/>
  </sheets>
  <calcPr calcId="125725" iterateDelta="1E-4"/>
</workbook>
</file>

<file path=xl/calcChain.xml><?xml version="1.0" encoding="utf-8"?>
<calcChain xmlns="http://schemas.openxmlformats.org/spreadsheetml/2006/main">
  <c r="Z10" i="1"/>
  <c r="Z11"/>
  <c r="Z12"/>
  <c r="Z13"/>
  <c r="Z14"/>
  <c r="Z15"/>
  <c r="Z16"/>
  <c r="Z17"/>
  <c r="Z18"/>
  <c r="Z19"/>
  <c r="Z20"/>
  <c r="Z21"/>
  <c r="Z22"/>
  <c r="Z23"/>
  <c r="Z9"/>
  <c r="Z24"/>
  <c r="L24"/>
</calcChain>
</file>

<file path=xl/sharedStrings.xml><?xml version="1.0" encoding="utf-8"?>
<sst xmlns="http://schemas.openxmlformats.org/spreadsheetml/2006/main" count="189" uniqueCount="109">
  <si>
    <t>Приложение 1.1</t>
  </si>
  <si>
    <t>Номер закупки</t>
  </si>
  <si>
    <t>номер и предмет лота</t>
  </si>
  <si>
    <t>наименование организации</t>
  </si>
  <si>
    <t>№ п/п</t>
  </si>
  <si>
    <t>Номер лота</t>
  </si>
  <si>
    <t>Код ЕНС</t>
  </si>
  <si>
    <t>Номенклатура приобретаемого товара</t>
  </si>
  <si>
    <t>Требования к продукции / ГОСТ</t>
  </si>
  <si>
    <t>ЕИ</t>
  </si>
  <si>
    <t>Заказчик</t>
  </si>
  <si>
    <t>Грузополучатель</t>
  </si>
  <si>
    <t>Базис поставки</t>
  </si>
  <si>
    <t>Количество товара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</si>
  <si>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</si>
  <si>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</si>
  <si>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</si>
  <si>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</si>
  <si>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</si>
  <si>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</si>
  <si>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</si>
  <si>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</si>
  <si>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</si>
  <si>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</si>
  <si>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</si>
  <si>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</si>
  <si>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</si>
  <si>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</si>
  <si>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Номенклатура предлагаемой продукции</t>
  </si>
  <si>
    <t>Основные технические характеристики предлагаемой продукции, указывается номер</t>
  </si>
  <si>
    <t>Страна 
происхождения</t>
  </si>
  <si>
    <t>Наименование изготовителя 
(производитель)</t>
  </si>
  <si>
    <t>Цена одной единицы продукции, руб. 
БЕЗ НДС</t>
  </si>
  <si>
    <t>Итоговая стоимость , руб. 
БЕЗ НДС</t>
  </si>
  <si>
    <t>Ставка НДС (0/10/20/Без НДС)</t>
  </si>
  <si>
    <t>Цена одной единицы продукции, руб. 
С НДС</t>
  </si>
  <si>
    <t>Итоговая стоимость , руб. 
С НДС</t>
  </si>
  <si>
    <t>Примечание</t>
  </si>
  <si>
    <t>1</t>
  </si>
  <si>
    <t>НМ02000014</t>
  </si>
  <si>
    <t>ГОСТ 9923-93</t>
  </si>
  <si>
    <t>шт</t>
  </si>
  <si>
    <t>2</t>
  </si>
  <si>
    <t>НМ03000003</t>
  </si>
  <si>
    <t>3</t>
  </si>
  <si>
    <t>НМ03000004</t>
  </si>
  <si>
    <t>ГОСТ 7877-75</t>
  </si>
  <si>
    <t>4</t>
  </si>
  <si>
    <t>НМ03000006</t>
  </si>
  <si>
    <t>ГОСТ 7877-76</t>
  </si>
  <si>
    <t>5</t>
  </si>
  <si>
    <t>НМ05000001</t>
  </si>
  <si>
    <t>ГОСТ 12.4.009-83</t>
  </si>
  <si>
    <t>6</t>
  </si>
  <si>
    <t>НМ05000003</t>
  </si>
  <si>
    <t>ГОСТ 16714-71</t>
  </si>
  <si>
    <t>7</t>
  </si>
  <si>
    <t>НМ05000004</t>
  </si>
  <si>
    <t>Подставка к огнетушителю П-15 напольная металл</t>
  </si>
  <si>
    <t>ГОСТ 51057-2001 и НПБ 155-2002</t>
  </si>
  <si>
    <t>8</t>
  </si>
  <si>
    <t>НМ06000004</t>
  </si>
  <si>
    <t>Огнетушитель ОП-2 ГОСТ Р 51057-2001</t>
  </si>
  <si>
    <t>9</t>
  </si>
  <si>
    <t>НМ06000006</t>
  </si>
  <si>
    <t>Огнетушитель ОП-4 ГОСТ Р 51057-2001</t>
  </si>
  <si>
    <t>10</t>
  </si>
  <si>
    <t>НМ06000007</t>
  </si>
  <si>
    <t>Огнетушитель ОП-5 ГОСТ Р 51057-2001</t>
  </si>
  <si>
    <t>11</t>
  </si>
  <si>
    <t>НМ06000011</t>
  </si>
  <si>
    <t>Огнетушитель ОУ-25 ГОСТ Р 51017-2009</t>
  </si>
  <si>
    <t>12</t>
  </si>
  <si>
    <t>НМ06000013</t>
  </si>
  <si>
    <t>Огнетушитель ОУ-5 ГОСТ Р 51057-2001</t>
  </si>
  <si>
    <t>13</t>
  </si>
  <si>
    <t>НМ06000015</t>
  </si>
  <si>
    <t>Огнетушитель ОП-50 ГОСТ Р 51017-2009</t>
  </si>
  <si>
    <t>ГОСТ 51057-2001 и НПБ 155-2002, ТЗ</t>
  </si>
  <si>
    <t>14</t>
  </si>
  <si>
    <t>НМ06000016</t>
  </si>
  <si>
    <t>Огнетушитель ОП-8 ГОСТ Р 51057-2001</t>
  </si>
  <si>
    <t>15</t>
  </si>
  <si>
    <t>НМ06000017</t>
  </si>
  <si>
    <t>Огнетушитель ОУ-55 В,С,Е ГОСТ Р 51017-2009</t>
  </si>
  <si>
    <t>ИТОГО, начальная максимальная цена :</t>
  </si>
  <si>
    <t>1. Порядок формирования предложенной цены</t>
  </si>
  <si>
    <t>Зафиксирована в период срока действия договора и опциона</t>
  </si>
  <si>
    <t>2. Опцион Заказчика</t>
  </si>
  <si>
    <t>Заказчик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Заказчика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</t>
  </si>
  <si>
    <t>Опцион Заказчика в стоимостном выражении в сторону уменьшения может составлять до</t>
  </si>
  <si>
    <t xml:space="preserve"> % от цены Договора.</t>
  </si>
  <si>
    <t>Опцион Заказчика в стоимостном выражении в сторону увеличения может составлять до</t>
  </si>
  <si>
    <t>Опционы Заказчика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Срок действия оферт заканчивается одновременно со сроком действия Договора.
Акцепт оферты с опционом в сторону уменьшения в стоимостном выражении осуществляется конклюдентными действиями Заказчика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Заказчиком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Заказчика в сторону увеличения, не вправе отказаться от поставки заявленного Заказчиком дополнительного количества Товара по ценам, определенным в Приложении.</t>
  </si>
  <si>
    <t>(подпись)</t>
  </si>
  <si>
    <t>Генеральный директор</t>
  </si>
  <si>
    <t xml:space="preserve">УСЛОВИЯ ЗАКЛЮЧЕНИЯ ДОГОВОРА ( Техническое предложение +ЦЕНОВОЕ ПРЕДЛОЖЕНИЕ) на поставку ТМЦ </t>
  </si>
  <si>
    <t>Заполняется участником</t>
  </si>
  <si>
    <t>участник должен указать номер закупки, номер и предмет лота, соответствующие указанным в документации</t>
  </si>
  <si>
    <t>ООО "Самарские коммунальные системы"</t>
  </si>
  <si>
    <t>График поставки товара (выполнения работ, оказания услуг), а также предполагаемый объем продукции применительно к каждому периоду 2024 год</t>
  </si>
  <si>
    <t>г. Самара, ул. Антонова-Овсеенко, д. 48</t>
  </si>
  <si>
    <t>Ведро пожарное конусное</t>
  </si>
  <si>
    <t>Лом пожарный</t>
  </si>
  <si>
    <t>Рукав пожарный РПМ-100-1,6 20м латексированный с головкой ГР-100</t>
  </si>
  <si>
    <t>Рукав пожарный РПМ-51-1,6 20м с головкой ГР-50</t>
  </si>
  <si>
    <t>ГОСТ Р 51049-2019</t>
  </si>
  <si>
    <t>Рукав пожарный РПМ-77-1,6 20м латексированный с головкой ГР-80</t>
  </si>
  <si>
    <t>Ствол пожарный РС-50</t>
  </si>
</sst>
</file>

<file path=xl/styles.xml><?xml version="1.0" encoding="utf-8"?>
<styleSheet xmlns="http://schemas.openxmlformats.org/spreadsheetml/2006/main">
  <numFmts count="1">
    <numFmt numFmtId="164" formatCode="[=0]&quot;₽&quot;;General"/>
  </numFmts>
  <fonts count="15">
    <font>
      <sz val="8"/>
      <name val="Arial"/>
    </font>
    <font>
      <sz val="8"/>
      <name val="Arial"/>
      <family val="2"/>
    </font>
    <font>
      <sz val="11"/>
      <name val="Arial"/>
    </font>
    <font>
      <b/>
      <sz val="12"/>
      <name val="Times New Roman"/>
    </font>
    <font>
      <b/>
      <sz val="10"/>
      <name val="Times New Roman"/>
    </font>
    <font>
      <sz val="10"/>
      <name val="Arial"/>
    </font>
    <font>
      <b/>
      <sz val="14"/>
      <color rgb="FFFF0000"/>
      <name val="Arial"/>
    </font>
    <font>
      <sz val="10"/>
      <name val="Times New Roman"/>
    </font>
    <font>
      <sz val="11"/>
      <name val="Times New Roman"/>
    </font>
    <font>
      <i/>
      <sz val="8"/>
      <color rgb="FFFF0000"/>
      <name val="Arial"/>
      <family val="2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Arial"/>
      <family val="2"/>
      <charset val="204"/>
    </font>
    <font>
      <sz val="8"/>
      <color indexed="8"/>
      <name val="Tahoma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2F2F2"/>
        <bgColor auto="1"/>
      </patternFill>
    </fill>
    <fill>
      <patternFill patternType="solid">
        <fgColor rgb="FFFFFF0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1"/>
  </cellStyleXfs>
  <cellXfs count="63">
    <xf numFmtId="0" fontId="0" fillId="0" borderId="0" xfId="0"/>
    <xf numFmtId="0" fontId="0" fillId="0" borderId="0" xfId="0" applyAlignment="1">
      <alignment horizontal="left"/>
    </xf>
    <xf numFmtId="0" fontId="2" fillId="0" borderId="1" xfId="0" applyFont="1" applyBorder="1" applyAlignment="1">
      <alignment horizontal="right"/>
    </xf>
    <xf numFmtId="0" fontId="3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2" borderId="2" xfId="0" applyFont="1" applyFill="1" applyBorder="1" applyAlignment="1">
      <alignment horizontal="center" vertical="center" textRotation="90" wrapText="1"/>
    </xf>
    <xf numFmtId="0" fontId="4" fillId="2" borderId="3" xfId="0" applyFont="1" applyFill="1" applyBorder="1" applyAlignment="1">
      <alignment horizontal="center" vertical="center" textRotation="90" wrapText="1"/>
    </xf>
    <xf numFmtId="0" fontId="4" fillId="2" borderId="2" xfId="0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7" fillId="0" borderId="2" xfId="0" applyNumberFormat="1" applyFont="1" applyBorder="1" applyAlignment="1">
      <alignment horizontal="center" vertical="center" wrapText="1"/>
    </xf>
    <xf numFmtId="1" fontId="7" fillId="0" borderId="2" xfId="0" applyNumberFormat="1" applyFont="1" applyBorder="1" applyAlignment="1">
      <alignment horizontal="center" vertical="center" wrapText="1"/>
    </xf>
    <xf numFmtId="0" fontId="0" fillId="3" borderId="2" xfId="0" applyFill="1" applyBorder="1" applyAlignment="1">
      <alignment horizontal="left"/>
    </xf>
    <xf numFmtId="0" fontId="8" fillId="4" borderId="8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12" fillId="0" borderId="0" xfId="0" applyFont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13" fillId="5" borderId="2" xfId="0" applyNumberFormat="1" applyFont="1" applyFill="1" applyBorder="1" applyAlignment="1">
      <alignment horizontal="center" vertical="center"/>
    </xf>
    <xf numFmtId="0" fontId="13" fillId="0" borderId="2" xfId="0" applyFont="1" applyBorder="1" applyAlignment="1">
      <alignment horizontal="left"/>
    </xf>
    <xf numFmtId="3" fontId="14" fillId="6" borderId="10" xfId="1" applyNumberFormat="1" applyFont="1" applyFill="1" applyBorder="1" applyAlignment="1">
      <alignment horizontal="center" vertical="center" wrapText="1"/>
    </xf>
    <xf numFmtId="3" fontId="14" fillId="6" borderId="9" xfId="1" applyNumberFormat="1" applyFont="1" applyFill="1" applyBorder="1" applyAlignment="1">
      <alignment horizontal="center" vertical="center" wrapText="1"/>
    </xf>
    <xf numFmtId="0" fontId="14" fillId="6" borderId="9" xfId="1" applyNumberFormat="1" applyFont="1" applyFill="1" applyBorder="1" applyAlignment="1">
      <alignment horizontal="left" vertical="center" wrapText="1"/>
    </xf>
    <xf numFmtId="0" fontId="14" fillId="6" borderId="10" xfId="1" applyNumberFormat="1" applyFont="1" applyFill="1" applyBorder="1" applyAlignment="1">
      <alignment horizontal="left" vertical="center" wrapText="1"/>
    </xf>
    <xf numFmtId="0" fontId="14" fillId="0" borderId="10" xfId="1" applyNumberFormat="1" applyFont="1" applyFill="1" applyBorder="1" applyAlignment="1">
      <alignment horizontal="left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/>
    </xf>
    <xf numFmtId="4" fontId="1" fillId="0" borderId="9" xfId="1" applyNumberFormat="1" applyFont="1" applyBorder="1" applyAlignment="1">
      <alignment horizontal="center" vertical="center" wrapText="1"/>
    </xf>
    <xf numFmtId="0" fontId="0" fillId="7" borderId="2" xfId="0" applyFill="1" applyBorder="1" applyAlignment="1">
      <alignment horizontal="left"/>
    </xf>
    <xf numFmtId="4" fontId="0" fillId="0" borderId="2" xfId="0" applyNumberFormat="1" applyFill="1" applyBorder="1" applyAlignment="1">
      <alignment horizontal="center" vertical="center"/>
    </xf>
    <xf numFmtId="4" fontId="13" fillId="5" borderId="2" xfId="0" applyNumberFormat="1" applyFont="1" applyFill="1" applyBorder="1" applyAlignment="1">
      <alignment horizontal="left"/>
    </xf>
    <xf numFmtId="4" fontId="13" fillId="5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top"/>
    </xf>
    <xf numFmtId="0" fontId="4" fillId="0" borderId="3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4" fillId="0" borderId="12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3" fillId="5" borderId="13" xfId="0" applyFont="1" applyFill="1" applyBorder="1" applyAlignment="1">
      <alignment horizontal="right" vertical="center"/>
    </xf>
    <xf numFmtId="0" fontId="13" fillId="5" borderId="8" xfId="0" applyFont="1" applyFill="1" applyBorder="1" applyAlignment="1">
      <alignment horizontal="right" vertical="center"/>
    </xf>
    <xf numFmtId="0" fontId="13" fillId="5" borderId="14" xfId="0" applyFont="1" applyFill="1" applyBorder="1" applyAlignment="1">
      <alignment horizontal="right" vertical="center"/>
    </xf>
    <xf numFmtId="0" fontId="8" fillId="0" borderId="2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0" xfId="0" applyFont="1" applyAlignment="1">
      <alignment horizontal="left"/>
    </xf>
    <xf numFmtId="0" fontId="8" fillId="0" borderId="6" xfId="0" applyFont="1" applyBorder="1" applyAlignment="1">
      <alignment horizontal="left"/>
    </xf>
    <xf numFmtId="0" fontId="8" fillId="0" borderId="7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14" xfId="0" applyFont="1" applyBorder="1" applyAlignment="1">
      <alignment horizontal="left" vertical="center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AJ41"/>
  <sheetViews>
    <sheetView tabSelected="1" workbookViewId="0">
      <selection activeCell="F35" sqref="F35"/>
    </sheetView>
  </sheetViews>
  <sheetFormatPr defaultColWidth="10.5" defaultRowHeight="11.45" customHeight="1"/>
  <cols>
    <col min="1" max="1" width="17" style="1" customWidth="1"/>
    <col min="2" max="2" width="12.1640625" style="1" customWidth="1"/>
    <col min="3" max="3" width="11.6640625" style="1" customWidth="1"/>
    <col min="4" max="4" width="26.6640625" style="1" customWidth="1"/>
    <col min="5" max="5" width="2.33203125" style="1" hidden="1" customWidth="1"/>
    <col min="6" max="6" width="29.6640625" style="1" customWidth="1"/>
    <col min="7" max="7" width="8.83203125" style="1" customWidth="1"/>
    <col min="8" max="8" width="15.83203125" style="1" customWidth="1"/>
    <col min="9" max="9" width="10" style="1" customWidth="1"/>
    <col min="10" max="10" width="7.83203125" style="1" customWidth="1"/>
    <col min="11" max="11" width="15" style="1" customWidth="1"/>
    <col min="12" max="12" width="10" style="1" customWidth="1"/>
    <col min="13" max="13" width="6.5" style="1" customWidth="1"/>
    <col min="14" max="15" width="5.33203125" style="1" customWidth="1"/>
    <col min="16" max="16" width="7.33203125" style="1" customWidth="1"/>
    <col min="17" max="23" width="5.33203125" style="1" customWidth="1"/>
    <col min="24" max="24" width="4.6640625" style="1" customWidth="1"/>
    <col min="25" max="25" width="17.33203125" style="1" customWidth="1"/>
    <col min="26" max="26" width="22.5" style="1" customWidth="1"/>
    <col min="27" max="27" width="16" style="1" customWidth="1"/>
    <col min="28" max="28" width="27.6640625" style="1" customWidth="1"/>
    <col min="29" max="29" width="14.1640625" style="1" customWidth="1"/>
    <col min="30" max="30" width="15.6640625" style="1" customWidth="1"/>
    <col min="31" max="31" width="15.83203125" style="1" customWidth="1"/>
    <col min="32" max="32" width="17.1640625" style="1" customWidth="1"/>
    <col min="33" max="33" width="15.83203125" style="1" customWidth="1"/>
    <col min="34" max="34" width="15.5" style="1" customWidth="1"/>
    <col min="35" max="35" width="15.83203125" style="1" customWidth="1"/>
    <col min="36" max="36" width="10.1640625" style="1" customWidth="1"/>
  </cols>
  <sheetData>
    <row r="1" spans="1:36" ht="15" customHeight="1">
      <c r="AI1" s="2" t="s">
        <v>0</v>
      </c>
    </row>
    <row r="2" spans="1:36" s="1" customFormat="1" ht="32.1" customHeight="1">
      <c r="A2" s="3" t="s">
        <v>96</v>
      </c>
    </row>
    <row r="3" spans="1:36" s="1" customFormat="1" ht="18" customHeight="1">
      <c r="A3" s="4" t="s">
        <v>1</v>
      </c>
      <c r="B3" s="42"/>
      <c r="C3" s="43"/>
      <c r="D3" s="43"/>
      <c r="E3" s="43"/>
      <c r="F3" s="43"/>
      <c r="G3" s="43"/>
      <c r="H3" s="43"/>
      <c r="I3" s="43"/>
      <c r="J3" s="43"/>
      <c r="K3" s="43"/>
      <c r="L3" s="44"/>
    </row>
    <row r="4" spans="1:36" s="1" customFormat="1" ht="36" customHeight="1">
      <c r="A4" s="5" t="s">
        <v>2</v>
      </c>
      <c r="B4" s="42"/>
      <c r="C4" s="43"/>
      <c r="D4" s="43"/>
      <c r="E4" s="43"/>
      <c r="F4" s="43"/>
      <c r="G4" s="43"/>
      <c r="H4" s="43"/>
      <c r="I4" s="43"/>
      <c r="J4" s="43"/>
      <c r="K4" s="43"/>
      <c r="L4" s="44"/>
    </row>
    <row r="5" spans="1:36" ht="26.1" customHeight="1">
      <c r="A5" s="5" t="s">
        <v>3</v>
      </c>
      <c r="B5" s="42"/>
      <c r="C5" s="43"/>
      <c r="D5" s="43"/>
      <c r="E5" s="43"/>
      <c r="F5" s="43"/>
      <c r="G5" s="43"/>
      <c r="H5" s="43"/>
      <c r="I5" s="43"/>
      <c r="J5" s="43"/>
      <c r="K5" s="43"/>
      <c r="L5" s="44"/>
    </row>
    <row r="6" spans="1:36" ht="12.95" customHeight="1">
      <c r="A6" s="18" t="s">
        <v>98</v>
      </c>
    </row>
    <row r="7" spans="1:36" ht="38.1" customHeight="1">
      <c r="M7" s="39" t="s">
        <v>100</v>
      </c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Z7" s="7"/>
      <c r="AA7" s="41" t="s">
        <v>97</v>
      </c>
      <c r="AB7" s="41"/>
      <c r="AC7" s="41"/>
      <c r="AD7" s="41"/>
      <c r="AE7" s="41"/>
      <c r="AF7" s="41"/>
      <c r="AG7" s="41"/>
      <c r="AH7" s="41"/>
      <c r="AI7" s="41"/>
      <c r="AJ7" s="41"/>
    </row>
    <row r="8" spans="1:36" s="1" customFormat="1" ht="75.95" customHeight="1">
      <c r="A8" s="32" t="s">
        <v>4</v>
      </c>
      <c r="B8" s="6" t="s">
        <v>5</v>
      </c>
      <c r="C8" s="6" t="s">
        <v>6</v>
      </c>
      <c r="D8" s="19" t="s">
        <v>7</v>
      </c>
      <c r="E8" s="6"/>
      <c r="F8" s="6" t="s">
        <v>8</v>
      </c>
      <c r="G8" s="6" t="s">
        <v>9</v>
      </c>
      <c r="H8" s="6" t="s">
        <v>10</v>
      </c>
      <c r="I8" s="40" t="s">
        <v>11</v>
      </c>
      <c r="J8" s="40"/>
      <c r="K8" s="6" t="s">
        <v>12</v>
      </c>
      <c r="L8" s="6" t="s">
        <v>13</v>
      </c>
      <c r="M8" s="8" t="s">
        <v>14</v>
      </c>
      <c r="N8" s="8" t="s">
        <v>15</v>
      </c>
      <c r="O8" s="8" t="s">
        <v>16</v>
      </c>
      <c r="P8" s="8" t="s">
        <v>17</v>
      </c>
      <c r="Q8" s="8" t="s">
        <v>18</v>
      </c>
      <c r="R8" s="8" t="s">
        <v>19</v>
      </c>
      <c r="S8" s="8" t="s">
        <v>20</v>
      </c>
      <c r="T8" s="8" t="s">
        <v>21</v>
      </c>
      <c r="U8" s="8" t="s">
        <v>22</v>
      </c>
      <c r="V8" s="8" t="s">
        <v>23</v>
      </c>
      <c r="W8" s="8" t="s">
        <v>24</v>
      </c>
      <c r="X8" s="9" t="s">
        <v>25</v>
      </c>
      <c r="Y8" s="10" t="s">
        <v>26</v>
      </c>
      <c r="Z8" s="6" t="s">
        <v>27</v>
      </c>
      <c r="AA8" s="11" t="s">
        <v>28</v>
      </c>
      <c r="AB8" s="11" t="s">
        <v>29</v>
      </c>
      <c r="AC8" s="11" t="s">
        <v>30</v>
      </c>
      <c r="AD8" s="11" t="s">
        <v>31</v>
      </c>
      <c r="AE8" s="11" t="s">
        <v>32</v>
      </c>
      <c r="AF8" s="11" t="s">
        <v>33</v>
      </c>
      <c r="AG8" s="11" t="s">
        <v>34</v>
      </c>
      <c r="AH8" s="11" t="s">
        <v>35</v>
      </c>
      <c r="AI8" s="11" t="s">
        <v>36</v>
      </c>
      <c r="AJ8" s="11" t="s">
        <v>37</v>
      </c>
    </row>
    <row r="9" spans="1:36" ht="36" customHeight="1">
      <c r="A9" s="22" t="s">
        <v>38</v>
      </c>
      <c r="B9" s="22">
        <v>1</v>
      </c>
      <c r="C9" s="33" t="s">
        <v>39</v>
      </c>
      <c r="D9" s="29" t="s">
        <v>102</v>
      </c>
      <c r="E9" s="30" t="s">
        <v>52</v>
      </c>
      <c r="F9" s="30" t="s">
        <v>52</v>
      </c>
      <c r="G9" s="23" t="s">
        <v>41</v>
      </c>
      <c r="H9" s="24" t="s">
        <v>99</v>
      </c>
      <c r="I9" s="45" t="s">
        <v>99</v>
      </c>
      <c r="J9" s="46"/>
      <c r="K9" s="24" t="s">
        <v>101</v>
      </c>
      <c r="L9" s="27">
        <v>6</v>
      </c>
      <c r="M9" s="28"/>
      <c r="N9" s="28"/>
      <c r="O9" s="28"/>
      <c r="P9" s="28">
        <v>6</v>
      </c>
      <c r="Q9" s="12"/>
      <c r="R9" s="13"/>
      <c r="S9" s="13"/>
      <c r="T9" s="12"/>
      <c r="U9" s="13"/>
      <c r="V9" s="12"/>
      <c r="W9" s="12"/>
      <c r="X9" s="12"/>
      <c r="Y9" s="34">
        <v>276.85000000000002</v>
      </c>
      <c r="Z9" s="36">
        <f>Y9*L9</f>
        <v>1661.1000000000001</v>
      </c>
      <c r="AA9" s="35"/>
      <c r="AB9" s="35"/>
      <c r="AC9" s="35"/>
      <c r="AD9" s="35"/>
      <c r="AE9" s="35"/>
      <c r="AF9" s="35"/>
      <c r="AG9" s="35"/>
      <c r="AH9" s="35"/>
      <c r="AI9" s="35"/>
      <c r="AJ9" s="35"/>
    </row>
    <row r="10" spans="1:36" ht="40.5" customHeight="1">
      <c r="A10" s="22" t="s">
        <v>42</v>
      </c>
      <c r="B10" s="22">
        <v>1</v>
      </c>
      <c r="C10" s="33" t="s">
        <v>43</v>
      </c>
      <c r="D10" s="29" t="s">
        <v>103</v>
      </c>
      <c r="E10" s="30" t="s">
        <v>55</v>
      </c>
      <c r="F10" s="30" t="s">
        <v>55</v>
      </c>
      <c r="G10" s="23" t="s">
        <v>41</v>
      </c>
      <c r="H10" s="24" t="s">
        <v>99</v>
      </c>
      <c r="I10" s="45" t="s">
        <v>99</v>
      </c>
      <c r="J10" s="46"/>
      <c r="K10" s="24" t="s">
        <v>101</v>
      </c>
      <c r="L10" s="27">
        <v>2</v>
      </c>
      <c r="M10" s="28"/>
      <c r="N10" s="28"/>
      <c r="O10" s="28"/>
      <c r="P10" s="28">
        <v>2</v>
      </c>
      <c r="Q10" s="12"/>
      <c r="R10" s="12"/>
      <c r="S10" s="13"/>
      <c r="T10" s="12"/>
      <c r="U10" s="12"/>
      <c r="V10" s="13"/>
      <c r="W10" s="13"/>
      <c r="X10" s="12"/>
      <c r="Y10" s="34">
        <v>299.5</v>
      </c>
      <c r="Z10" s="36">
        <f t="shared" ref="Z10:Z23" si="0">Y10*L10</f>
        <v>599</v>
      </c>
      <c r="AA10" s="35"/>
      <c r="AB10" s="35"/>
      <c r="AC10" s="35"/>
      <c r="AD10" s="35"/>
      <c r="AE10" s="35"/>
      <c r="AF10" s="35"/>
      <c r="AG10" s="35"/>
      <c r="AH10" s="35"/>
      <c r="AI10" s="35"/>
      <c r="AJ10" s="35"/>
    </row>
    <row r="11" spans="1:36" ht="41.25" customHeight="1">
      <c r="A11" s="22" t="s">
        <v>44</v>
      </c>
      <c r="B11" s="22">
        <v>1</v>
      </c>
      <c r="C11" s="33" t="s">
        <v>45</v>
      </c>
      <c r="D11" s="29" t="s">
        <v>62</v>
      </c>
      <c r="E11" s="31" t="s">
        <v>78</v>
      </c>
      <c r="F11" s="31" t="s">
        <v>78</v>
      </c>
      <c r="G11" s="23" t="s">
        <v>41</v>
      </c>
      <c r="H11" s="24" t="s">
        <v>99</v>
      </c>
      <c r="I11" s="45" t="s">
        <v>99</v>
      </c>
      <c r="J11" s="46"/>
      <c r="K11" s="24" t="s">
        <v>101</v>
      </c>
      <c r="L11" s="27">
        <v>55</v>
      </c>
      <c r="M11" s="28">
        <v>14</v>
      </c>
      <c r="N11" s="28"/>
      <c r="O11" s="28"/>
      <c r="P11" s="28">
        <v>41</v>
      </c>
      <c r="Q11" s="12"/>
      <c r="R11" s="13"/>
      <c r="S11" s="12"/>
      <c r="T11" s="12"/>
      <c r="U11" s="12"/>
      <c r="V11" s="12"/>
      <c r="W11" s="12"/>
      <c r="X11" s="12"/>
      <c r="Y11" s="34">
        <v>279.61</v>
      </c>
      <c r="Z11" s="36">
        <f t="shared" si="0"/>
        <v>15378.550000000001</v>
      </c>
      <c r="AA11" s="35"/>
      <c r="AB11" s="35"/>
      <c r="AC11" s="35"/>
      <c r="AD11" s="35"/>
      <c r="AE11" s="35"/>
      <c r="AF11" s="35"/>
      <c r="AG11" s="35"/>
      <c r="AH11" s="35"/>
      <c r="AI11" s="35"/>
      <c r="AJ11" s="35"/>
    </row>
    <row r="12" spans="1:36" ht="40.5" customHeight="1">
      <c r="A12" s="22" t="s">
        <v>47</v>
      </c>
      <c r="B12" s="22">
        <v>1</v>
      </c>
      <c r="C12" s="33" t="s">
        <v>48</v>
      </c>
      <c r="D12" s="29" t="s">
        <v>65</v>
      </c>
      <c r="E12" s="31" t="s">
        <v>78</v>
      </c>
      <c r="F12" s="31" t="s">
        <v>78</v>
      </c>
      <c r="G12" s="23" t="s">
        <v>41</v>
      </c>
      <c r="H12" s="24" t="s">
        <v>99</v>
      </c>
      <c r="I12" s="45" t="s">
        <v>99</v>
      </c>
      <c r="J12" s="46"/>
      <c r="K12" s="24" t="s">
        <v>101</v>
      </c>
      <c r="L12" s="27">
        <v>95</v>
      </c>
      <c r="M12" s="28">
        <v>71</v>
      </c>
      <c r="N12" s="28"/>
      <c r="O12" s="28"/>
      <c r="P12" s="28">
        <v>24</v>
      </c>
      <c r="Q12" s="12"/>
      <c r="R12" s="12"/>
      <c r="S12" s="12"/>
      <c r="T12" s="12"/>
      <c r="U12" s="12"/>
      <c r="V12" s="12"/>
      <c r="W12" s="12"/>
      <c r="X12" s="12"/>
      <c r="Y12" s="34">
        <v>422.69</v>
      </c>
      <c r="Z12" s="36">
        <f t="shared" si="0"/>
        <v>40155.550000000003</v>
      </c>
      <c r="AA12" s="35"/>
      <c r="AB12" s="35"/>
      <c r="AC12" s="35"/>
      <c r="AD12" s="35"/>
      <c r="AE12" s="35"/>
      <c r="AF12" s="35"/>
      <c r="AG12" s="35"/>
      <c r="AH12" s="35"/>
      <c r="AI12" s="35"/>
      <c r="AJ12" s="35"/>
    </row>
    <row r="13" spans="1:36" ht="38.25" customHeight="1">
      <c r="A13" s="22" t="s">
        <v>50</v>
      </c>
      <c r="B13" s="22">
        <v>1</v>
      </c>
      <c r="C13" s="33" t="s">
        <v>51</v>
      </c>
      <c r="D13" s="29" t="s">
        <v>68</v>
      </c>
      <c r="E13" s="31" t="s">
        <v>78</v>
      </c>
      <c r="F13" s="31" t="s">
        <v>78</v>
      </c>
      <c r="G13" s="23" t="s">
        <v>41</v>
      </c>
      <c r="H13" s="24" t="s">
        <v>99</v>
      </c>
      <c r="I13" s="45" t="s">
        <v>99</v>
      </c>
      <c r="J13" s="46"/>
      <c r="K13" s="24" t="s">
        <v>101</v>
      </c>
      <c r="L13" s="27">
        <v>42</v>
      </c>
      <c r="M13" s="28">
        <v>15</v>
      </c>
      <c r="N13" s="28"/>
      <c r="O13" s="28"/>
      <c r="P13" s="28">
        <v>27</v>
      </c>
      <c r="Q13" s="13"/>
      <c r="R13" s="12"/>
      <c r="S13" s="12"/>
      <c r="T13" s="12"/>
      <c r="U13" s="12"/>
      <c r="V13" s="12"/>
      <c r="W13" s="12"/>
      <c r="X13" s="12"/>
      <c r="Y13" s="34">
        <v>485.84</v>
      </c>
      <c r="Z13" s="36">
        <f t="shared" si="0"/>
        <v>20405.28</v>
      </c>
      <c r="AA13" s="35"/>
      <c r="AB13" s="35"/>
      <c r="AC13" s="35"/>
      <c r="AD13" s="35"/>
      <c r="AE13" s="35"/>
      <c r="AF13" s="35"/>
      <c r="AG13" s="35"/>
      <c r="AH13" s="35"/>
      <c r="AI13" s="35"/>
      <c r="AJ13" s="35"/>
    </row>
    <row r="14" spans="1:36" ht="40.5" customHeight="1">
      <c r="A14" s="22" t="s">
        <v>53</v>
      </c>
      <c r="B14" s="22">
        <v>1</v>
      </c>
      <c r="C14" s="33" t="s">
        <v>54</v>
      </c>
      <c r="D14" s="29" t="s">
        <v>77</v>
      </c>
      <c r="E14" s="31" t="s">
        <v>78</v>
      </c>
      <c r="F14" s="31" t="s">
        <v>78</v>
      </c>
      <c r="G14" s="23" t="s">
        <v>41</v>
      </c>
      <c r="H14" s="24" t="s">
        <v>99</v>
      </c>
      <c r="I14" s="45" t="s">
        <v>99</v>
      </c>
      <c r="J14" s="46"/>
      <c r="K14" s="24" t="s">
        <v>101</v>
      </c>
      <c r="L14" s="27">
        <v>5</v>
      </c>
      <c r="M14" s="28">
        <v>2</v>
      </c>
      <c r="N14" s="28"/>
      <c r="O14" s="28"/>
      <c r="P14" s="28">
        <v>3</v>
      </c>
      <c r="Q14" s="13"/>
      <c r="R14" s="12"/>
      <c r="S14" s="12"/>
      <c r="T14" s="12"/>
      <c r="U14" s="12"/>
      <c r="V14" s="12"/>
      <c r="W14" s="12"/>
      <c r="X14" s="12"/>
      <c r="Y14" s="34">
        <v>5037.49</v>
      </c>
      <c r="Z14" s="36">
        <f t="shared" si="0"/>
        <v>25187.449999999997</v>
      </c>
      <c r="AA14" s="35"/>
      <c r="AB14" s="35"/>
      <c r="AC14" s="35"/>
      <c r="AD14" s="35"/>
      <c r="AE14" s="35"/>
      <c r="AF14" s="35"/>
      <c r="AG14" s="35"/>
      <c r="AH14" s="35"/>
      <c r="AI14" s="35"/>
      <c r="AJ14" s="35"/>
    </row>
    <row r="15" spans="1:36" ht="37.5" customHeight="1">
      <c r="A15" s="22" t="s">
        <v>56</v>
      </c>
      <c r="B15" s="22">
        <v>1</v>
      </c>
      <c r="C15" s="33" t="s">
        <v>57</v>
      </c>
      <c r="D15" s="29" t="s">
        <v>81</v>
      </c>
      <c r="E15" s="31" t="s">
        <v>78</v>
      </c>
      <c r="F15" s="31" t="s">
        <v>78</v>
      </c>
      <c r="G15" s="23" t="s">
        <v>41</v>
      </c>
      <c r="H15" s="24" t="s">
        <v>99</v>
      </c>
      <c r="I15" s="45" t="s">
        <v>99</v>
      </c>
      <c r="J15" s="46"/>
      <c r="K15" s="24" t="s">
        <v>101</v>
      </c>
      <c r="L15" s="27">
        <v>64</v>
      </c>
      <c r="M15" s="28">
        <v>34</v>
      </c>
      <c r="N15" s="28"/>
      <c r="O15" s="28"/>
      <c r="P15" s="28">
        <v>30</v>
      </c>
      <c r="Q15" s="13"/>
      <c r="R15" s="12"/>
      <c r="S15" s="12"/>
      <c r="T15" s="12"/>
      <c r="U15" s="12"/>
      <c r="V15" s="12"/>
      <c r="W15" s="12"/>
      <c r="X15" s="12"/>
      <c r="Y15" s="34">
        <v>613.19000000000005</v>
      </c>
      <c r="Z15" s="36">
        <f t="shared" si="0"/>
        <v>39244.160000000003</v>
      </c>
      <c r="AA15" s="35"/>
      <c r="AB15" s="35"/>
      <c r="AC15" s="35"/>
      <c r="AD15" s="35"/>
      <c r="AE15" s="35"/>
      <c r="AF15" s="35"/>
      <c r="AG15" s="35"/>
      <c r="AH15" s="35"/>
      <c r="AI15" s="35"/>
      <c r="AJ15" s="35"/>
    </row>
    <row r="16" spans="1:36" ht="36" customHeight="1">
      <c r="A16" s="22" t="s">
        <v>60</v>
      </c>
      <c r="B16" s="22">
        <v>1</v>
      </c>
      <c r="C16" s="33" t="s">
        <v>61</v>
      </c>
      <c r="D16" s="29" t="s">
        <v>71</v>
      </c>
      <c r="E16" s="31" t="s">
        <v>78</v>
      </c>
      <c r="F16" s="31" t="s">
        <v>78</v>
      </c>
      <c r="G16" s="23" t="s">
        <v>41</v>
      </c>
      <c r="H16" s="24" t="s">
        <v>99</v>
      </c>
      <c r="I16" s="45" t="s">
        <v>99</v>
      </c>
      <c r="J16" s="46"/>
      <c r="K16" s="24" t="s">
        <v>101</v>
      </c>
      <c r="L16" s="27">
        <v>9</v>
      </c>
      <c r="M16" s="28">
        <v>9</v>
      </c>
      <c r="N16" s="28"/>
      <c r="O16" s="28"/>
      <c r="P16" s="28"/>
      <c r="Q16" s="12"/>
      <c r="R16" s="12"/>
      <c r="S16" s="13"/>
      <c r="T16" s="12"/>
      <c r="U16" s="12"/>
      <c r="V16" s="12"/>
      <c r="W16" s="12"/>
      <c r="X16" s="12"/>
      <c r="Y16" s="34">
        <v>9052.2000000000007</v>
      </c>
      <c r="Z16" s="36">
        <f t="shared" si="0"/>
        <v>81469.8</v>
      </c>
      <c r="AA16" s="35"/>
      <c r="AB16" s="35"/>
      <c r="AC16" s="35"/>
      <c r="AD16" s="35"/>
      <c r="AE16" s="35"/>
      <c r="AF16" s="35"/>
      <c r="AG16" s="35"/>
      <c r="AH16" s="35"/>
      <c r="AI16" s="35"/>
      <c r="AJ16" s="35"/>
    </row>
    <row r="17" spans="1:36" ht="39" customHeight="1">
      <c r="A17" s="22" t="s">
        <v>63</v>
      </c>
      <c r="B17" s="22">
        <v>1</v>
      </c>
      <c r="C17" s="33" t="s">
        <v>64</v>
      </c>
      <c r="D17" s="29" t="s">
        <v>74</v>
      </c>
      <c r="E17" s="31" t="s">
        <v>78</v>
      </c>
      <c r="F17" s="31" t="s">
        <v>78</v>
      </c>
      <c r="G17" s="23" t="s">
        <v>41</v>
      </c>
      <c r="H17" s="24" t="s">
        <v>99</v>
      </c>
      <c r="I17" s="45" t="s">
        <v>99</v>
      </c>
      <c r="J17" s="46"/>
      <c r="K17" s="24" t="s">
        <v>101</v>
      </c>
      <c r="L17" s="27">
        <v>53</v>
      </c>
      <c r="M17" s="28">
        <v>11</v>
      </c>
      <c r="N17" s="28"/>
      <c r="O17" s="28"/>
      <c r="P17" s="28">
        <v>42</v>
      </c>
      <c r="Q17" s="13"/>
      <c r="R17" s="12"/>
      <c r="S17" s="12"/>
      <c r="T17" s="12"/>
      <c r="U17" s="12"/>
      <c r="V17" s="12"/>
      <c r="W17" s="12"/>
      <c r="X17" s="12"/>
      <c r="Y17" s="34">
        <v>1571</v>
      </c>
      <c r="Z17" s="36">
        <f t="shared" si="0"/>
        <v>83263</v>
      </c>
      <c r="AA17" s="35"/>
      <c r="AB17" s="35"/>
      <c r="AC17" s="35"/>
      <c r="AD17" s="35"/>
      <c r="AE17" s="35"/>
      <c r="AF17" s="35"/>
      <c r="AG17" s="35"/>
      <c r="AH17" s="35"/>
      <c r="AI17" s="35"/>
      <c r="AJ17" s="35"/>
    </row>
    <row r="18" spans="1:36" ht="37.5" customHeight="1">
      <c r="A18" s="22" t="s">
        <v>66</v>
      </c>
      <c r="B18" s="22">
        <v>1</v>
      </c>
      <c r="C18" s="33" t="s">
        <v>67</v>
      </c>
      <c r="D18" s="29" t="s">
        <v>84</v>
      </c>
      <c r="E18" s="31" t="s">
        <v>78</v>
      </c>
      <c r="F18" s="31" t="s">
        <v>78</v>
      </c>
      <c r="G18" s="23" t="s">
        <v>41</v>
      </c>
      <c r="H18" s="24" t="s">
        <v>99</v>
      </c>
      <c r="I18" s="45" t="s">
        <v>99</v>
      </c>
      <c r="J18" s="46"/>
      <c r="K18" s="24" t="s">
        <v>101</v>
      </c>
      <c r="L18" s="27">
        <v>5</v>
      </c>
      <c r="M18" s="28">
        <v>4</v>
      </c>
      <c r="N18" s="28"/>
      <c r="O18" s="28"/>
      <c r="P18" s="28">
        <v>1</v>
      </c>
      <c r="Q18" s="12"/>
      <c r="R18" s="12"/>
      <c r="S18" s="12"/>
      <c r="T18" s="12"/>
      <c r="U18" s="12"/>
      <c r="V18" s="12"/>
      <c r="W18" s="12"/>
      <c r="X18" s="12"/>
      <c r="Y18" s="34">
        <v>18388.61</v>
      </c>
      <c r="Z18" s="36">
        <f t="shared" si="0"/>
        <v>91943.05</v>
      </c>
      <c r="AA18" s="35"/>
      <c r="AB18" s="35"/>
      <c r="AC18" s="35"/>
      <c r="AD18" s="35"/>
      <c r="AE18" s="35"/>
      <c r="AF18" s="35"/>
      <c r="AG18" s="35"/>
      <c r="AH18" s="35"/>
      <c r="AI18" s="35"/>
      <c r="AJ18" s="35"/>
    </row>
    <row r="19" spans="1:36" ht="39.75" customHeight="1">
      <c r="A19" s="22" t="s">
        <v>69</v>
      </c>
      <c r="B19" s="22">
        <v>1</v>
      </c>
      <c r="C19" s="33" t="s">
        <v>70</v>
      </c>
      <c r="D19" s="29" t="s">
        <v>58</v>
      </c>
      <c r="E19" s="30" t="s">
        <v>59</v>
      </c>
      <c r="F19" s="30" t="s">
        <v>59</v>
      </c>
      <c r="G19" s="23" t="s">
        <v>41</v>
      </c>
      <c r="H19" s="24" t="s">
        <v>99</v>
      </c>
      <c r="I19" s="45" t="s">
        <v>99</v>
      </c>
      <c r="J19" s="46"/>
      <c r="K19" s="24" t="s">
        <v>101</v>
      </c>
      <c r="L19" s="27">
        <v>38</v>
      </c>
      <c r="M19" s="28">
        <v>5</v>
      </c>
      <c r="N19" s="28"/>
      <c r="O19" s="28"/>
      <c r="P19" s="28">
        <v>33</v>
      </c>
      <c r="Q19" s="12"/>
      <c r="R19" s="12"/>
      <c r="S19" s="12"/>
      <c r="T19" s="12"/>
      <c r="U19" s="12"/>
      <c r="V19" s="12"/>
      <c r="W19" s="12"/>
      <c r="X19" s="12"/>
      <c r="Y19" s="34">
        <v>246.05</v>
      </c>
      <c r="Z19" s="36">
        <f t="shared" si="0"/>
        <v>9349.9</v>
      </c>
      <c r="AA19" s="35"/>
      <c r="AB19" s="35"/>
      <c r="AC19" s="35"/>
      <c r="AD19" s="35"/>
      <c r="AE19" s="35"/>
      <c r="AF19" s="35"/>
      <c r="AG19" s="35"/>
      <c r="AH19" s="35"/>
      <c r="AI19" s="35"/>
      <c r="AJ19" s="35"/>
    </row>
    <row r="20" spans="1:36" ht="42.75" customHeight="1">
      <c r="A20" s="22" t="s">
        <v>72</v>
      </c>
      <c r="B20" s="22">
        <v>1</v>
      </c>
      <c r="C20" s="33" t="s">
        <v>73</v>
      </c>
      <c r="D20" s="29" t="s">
        <v>104</v>
      </c>
      <c r="E20" s="30" t="s">
        <v>46</v>
      </c>
      <c r="F20" s="30" t="s">
        <v>46</v>
      </c>
      <c r="G20" s="23" t="s">
        <v>41</v>
      </c>
      <c r="H20" s="24" t="s">
        <v>99</v>
      </c>
      <c r="I20" s="45" t="s">
        <v>99</v>
      </c>
      <c r="J20" s="46"/>
      <c r="K20" s="24" t="s">
        <v>101</v>
      </c>
      <c r="L20" s="27">
        <v>63</v>
      </c>
      <c r="M20" s="28">
        <v>60</v>
      </c>
      <c r="N20" s="28"/>
      <c r="O20" s="28"/>
      <c r="P20" s="28">
        <v>3</v>
      </c>
      <c r="Q20" s="13"/>
      <c r="R20" s="12"/>
      <c r="S20" s="12"/>
      <c r="T20" s="12"/>
      <c r="U20" s="12"/>
      <c r="V20" s="12"/>
      <c r="W20" s="12"/>
      <c r="X20" s="12"/>
      <c r="Y20" s="34">
        <v>12603.71</v>
      </c>
      <c r="Z20" s="36">
        <f t="shared" si="0"/>
        <v>794033.73</v>
      </c>
      <c r="AA20" s="35"/>
      <c r="AB20" s="35"/>
      <c r="AC20" s="35"/>
      <c r="AD20" s="35"/>
      <c r="AE20" s="35"/>
      <c r="AF20" s="35"/>
      <c r="AG20" s="35"/>
      <c r="AH20" s="35"/>
      <c r="AI20" s="35"/>
      <c r="AJ20" s="35"/>
    </row>
    <row r="21" spans="1:36" ht="40.5" customHeight="1">
      <c r="A21" s="22" t="s">
        <v>75</v>
      </c>
      <c r="B21" s="22">
        <v>1</v>
      </c>
      <c r="C21" s="33" t="s">
        <v>76</v>
      </c>
      <c r="D21" s="29" t="s">
        <v>105</v>
      </c>
      <c r="E21" s="30" t="s">
        <v>106</v>
      </c>
      <c r="F21" s="30" t="s">
        <v>106</v>
      </c>
      <c r="G21" s="23" t="s">
        <v>41</v>
      </c>
      <c r="H21" s="24" t="s">
        <v>99</v>
      </c>
      <c r="I21" s="45" t="s">
        <v>99</v>
      </c>
      <c r="J21" s="46"/>
      <c r="K21" s="24" t="s">
        <v>101</v>
      </c>
      <c r="L21" s="27">
        <v>16</v>
      </c>
      <c r="M21" s="28"/>
      <c r="N21" s="28"/>
      <c r="O21" s="28"/>
      <c r="P21" s="28">
        <v>16</v>
      </c>
      <c r="Q21" s="12"/>
      <c r="R21" s="12"/>
      <c r="S21" s="12"/>
      <c r="T21" s="12"/>
      <c r="U21" s="12"/>
      <c r="V21" s="12"/>
      <c r="W21" s="12"/>
      <c r="X21" s="12"/>
      <c r="Y21" s="34">
        <v>1313.69</v>
      </c>
      <c r="Z21" s="36">
        <f t="shared" si="0"/>
        <v>21019.040000000001</v>
      </c>
      <c r="AA21" s="35"/>
      <c r="AB21" s="35"/>
      <c r="AC21" s="35"/>
      <c r="AD21" s="35"/>
      <c r="AE21" s="35"/>
      <c r="AF21" s="35"/>
      <c r="AG21" s="35"/>
      <c r="AH21" s="35"/>
      <c r="AI21" s="35"/>
      <c r="AJ21" s="35"/>
    </row>
    <row r="22" spans="1:36" ht="39.75" customHeight="1">
      <c r="A22" s="22" t="s">
        <v>79</v>
      </c>
      <c r="B22" s="22">
        <v>1</v>
      </c>
      <c r="C22" s="33" t="s">
        <v>80</v>
      </c>
      <c r="D22" s="29" t="s">
        <v>107</v>
      </c>
      <c r="E22" s="30" t="s">
        <v>49</v>
      </c>
      <c r="F22" s="30" t="s">
        <v>49</v>
      </c>
      <c r="G22" s="23" t="s">
        <v>41</v>
      </c>
      <c r="H22" s="24" t="s">
        <v>99</v>
      </c>
      <c r="I22" s="45" t="s">
        <v>99</v>
      </c>
      <c r="J22" s="46"/>
      <c r="K22" s="24" t="s">
        <v>101</v>
      </c>
      <c r="L22" s="27">
        <v>50</v>
      </c>
      <c r="M22" s="28">
        <v>50</v>
      </c>
      <c r="N22" s="28"/>
      <c r="O22" s="28"/>
      <c r="P22" s="28"/>
      <c r="Q22" s="12"/>
      <c r="R22" s="12"/>
      <c r="S22" s="12"/>
      <c r="T22" s="12"/>
      <c r="U22" s="12"/>
      <c r="V22" s="12"/>
      <c r="W22" s="12"/>
      <c r="X22" s="12"/>
      <c r="Y22" s="34">
        <v>8633.52</v>
      </c>
      <c r="Z22" s="36">
        <f t="shared" si="0"/>
        <v>431676</v>
      </c>
      <c r="AA22" s="35"/>
      <c r="AB22" s="35"/>
      <c r="AC22" s="35"/>
      <c r="AD22" s="35"/>
      <c r="AE22" s="35"/>
      <c r="AF22" s="35"/>
      <c r="AG22" s="35"/>
      <c r="AH22" s="35"/>
      <c r="AI22" s="35"/>
      <c r="AJ22" s="35"/>
    </row>
    <row r="23" spans="1:36" ht="37.5" customHeight="1">
      <c r="A23" s="22" t="s">
        <v>82</v>
      </c>
      <c r="B23" s="22">
        <v>1</v>
      </c>
      <c r="C23" s="33" t="s">
        <v>83</v>
      </c>
      <c r="D23" s="29" t="s">
        <v>108</v>
      </c>
      <c r="E23" s="30" t="s">
        <v>40</v>
      </c>
      <c r="F23" s="30" t="s">
        <v>40</v>
      </c>
      <c r="G23" s="23" t="s">
        <v>41</v>
      </c>
      <c r="H23" s="24" t="s">
        <v>99</v>
      </c>
      <c r="I23" s="45" t="s">
        <v>99</v>
      </c>
      <c r="J23" s="46"/>
      <c r="K23" s="24" t="s">
        <v>101</v>
      </c>
      <c r="L23" s="27">
        <v>3</v>
      </c>
      <c r="M23" s="28"/>
      <c r="N23" s="28"/>
      <c r="O23" s="28"/>
      <c r="P23" s="28">
        <v>3</v>
      </c>
      <c r="Q23" s="12"/>
      <c r="R23" s="12"/>
      <c r="S23" s="12"/>
      <c r="T23" s="12"/>
      <c r="U23" s="12"/>
      <c r="V23" s="12"/>
      <c r="W23" s="12"/>
      <c r="X23" s="12"/>
      <c r="Y23" s="34">
        <v>195.08</v>
      </c>
      <c r="Z23" s="36">
        <f t="shared" si="0"/>
        <v>585.24</v>
      </c>
      <c r="AA23" s="35"/>
      <c r="AB23" s="35"/>
      <c r="AC23" s="35"/>
      <c r="AD23" s="35"/>
      <c r="AE23" s="35"/>
      <c r="AF23" s="35"/>
      <c r="AG23" s="35"/>
      <c r="AH23" s="35"/>
      <c r="AI23" s="35"/>
      <c r="AJ23" s="35"/>
    </row>
    <row r="24" spans="1:36" ht="23.25" customHeight="1">
      <c r="A24" s="47" t="s">
        <v>85</v>
      </c>
      <c r="B24" s="48"/>
      <c r="C24" s="48"/>
      <c r="D24" s="48"/>
      <c r="E24" s="48"/>
      <c r="F24" s="48"/>
      <c r="G24" s="48"/>
      <c r="H24" s="48"/>
      <c r="I24" s="48"/>
      <c r="J24" s="48"/>
      <c r="K24" s="49"/>
      <c r="L24" s="25">
        <f>SUM(L9:L23)</f>
        <v>506</v>
      </c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37"/>
      <c r="Z24" s="38">
        <f>SUM(Z9:Z23)</f>
        <v>1655970.85</v>
      </c>
      <c r="AA24" s="14"/>
      <c r="AB24" s="14"/>
      <c r="AC24" s="14"/>
      <c r="AD24" s="14"/>
      <c r="AE24" s="14"/>
      <c r="AF24" s="14"/>
      <c r="AG24" s="14"/>
      <c r="AH24" s="14"/>
      <c r="AI24" s="14"/>
      <c r="AJ24" s="14"/>
    </row>
    <row r="25" spans="1:36" ht="12.95" customHeight="1"/>
    <row r="26" spans="1:36" ht="57.95" customHeight="1">
      <c r="A26" s="57" t="s">
        <v>86</v>
      </c>
      <c r="B26" s="58"/>
      <c r="C26" s="50" t="s">
        <v>87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50"/>
      <c r="R26" s="50"/>
      <c r="S26" s="50"/>
      <c r="T26" s="50"/>
      <c r="U26" s="50"/>
      <c r="V26" s="50"/>
      <c r="W26" s="50"/>
      <c r="X26" s="50"/>
      <c r="Y26" s="50"/>
      <c r="Z26" s="50"/>
      <c r="AA26" s="50"/>
      <c r="AB26" s="50"/>
      <c r="AC26" s="50"/>
      <c r="AD26" s="50"/>
      <c r="AE26" s="50"/>
      <c r="AF26" s="50"/>
      <c r="AG26" s="50"/>
      <c r="AH26" s="50"/>
      <c r="AI26" s="50"/>
    </row>
    <row r="27" spans="1:36" s="1" customFormat="1" ht="36.950000000000003" customHeight="1">
      <c r="A27" s="59" t="s">
        <v>88</v>
      </c>
      <c r="B27" s="60"/>
      <c r="C27" s="51" t="s">
        <v>89</v>
      </c>
      <c r="D27" s="51"/>
      <c r="E27" s="51"/>
      <c r="F27" s="51"/>
      <c r="G27" s="51"/>
      <c r="H27" s="51"/>
      <c r="I27" s="51"/>
      <c r="J27" s="51"/>
      <c r="K27" s="51"/>
      <c r="L27" s="51"/>
      <c r="M27" s="51"/>
      <c r="N27" s="51"/>
      <c r="O27" s="51"/>
      <c r="P27" s="51"/>
      <c r="Q27" s="51"/>
      <c r="R27" s="51"/>
      <c r="S27" s="51"/>
      <c r="T27" s="51"/>
      <c r="U27" s="51"/>
      <c r="V27" s="51"/>
      <c r="W27" s="51"/>
      <c r="X27" s="51"/>
      <c r="Y27" s="51"/>
      <c r="Z27" s="51"/>
      <c r="AA27" s="51"/>
      <c r="AB27" s="51"/>
      <c r="AC27" s="51"/>
      <c r="AD27" s="51"/>
      <c r="AE27" s="51"/>
      <c r="AF27" s="51"/>
      <c r="AG27" s="51"/>
      <c r="AH27" s="51"/>
      <c r="AI27" s="51"/>
    </row>
    <row r="28" spans="1:36" s="1" customFormat="1" ht="21.95" customHeight="1">
      <c r="A28" s="55"/>
      <c r="B28" s="56"/>
      <c r="C28" s="53" t="s">
        <v>90</v>
      </c>
      <c r="D28" s="53"/>
      <c r="E28" s="53"/>
      <c r="F28" s="53"/>
      <c r="G28" s="53"/>
      <c r="H28" s="53"/>
      <c r="I28" s="53"/>
      <c r="J28" s="20">
        <v>75</v>
      </c>
      <c r="K28" s="54" t="s">
        <v>91</v>
      </c>
      <c r="L28" s="54"/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</row>
    <row r="29" spans="1:36" s="1" customFormat="1" ht="21.95" customHeight="1">
      <c r="A29" s="55"/>
      <c r="B29" s="56"/>
      <c r="C29" s="55" t="s">
        <v>92</v>
      </c>
      <c r="D29" s="55"/>
      <c r="E29" s="55"/>
      <c r="F29" s="55"/>
      <c r="G29" s="55"/>
      <c r="H29" s="55"/>
      <c r="I29" s="55"/>
      <c r="J29" s="21">
        <v>50</v>
      </c>
      <c r="K29" s="56" t="s">
        <v>91</v>
      </c>
      <c r="L29" s="56"/>
      <c r="M29" s="56"/>
      <c r="N29" s="56"/>
      <c r="O29" s="56"/>
      <c r="P29" s="56"/>
      <c r="Q29" s="56"/>
      <c r="R29" s="56"/>
      <c r="S29" s="56"/>
      <c r="T29" s="56"/>
      <c r="U29" s="56"/>
      <c r="V29" s="56"/>
      <c r="W29" s="56"/>
      <c r="X29" s="56"/>
      <c r="Y29" s="56"/>
      <c r="Z29" s="56"/>
      <c r="AA29" s="56"/>
      <c r="AB29" s="56"/>
      <c r="AC29" s="56"/>
      <c r="AD29" s="56"/>
      <c r="AE29" s="56"/>
      <c r="AF29" s="56"/>
      <c r="AG29" s="56"/>
      <c r="AH29" s="56"/>
      <c r="AI29" s="56"/>
    </row>
    <row r="30" spans="1:36" s="1" customFormat="1" ht="66.75" customHeight="1">
      <c r="A30" s="61"/>
      <c r="B30" s="62"/>
      <c r="C30" s="52" t="s">
        <v>93</v>
      </c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</row>
    <row r="31" spans="1:36" ht="15" customHeight="1"/>
    <row r="32" spans="1:36" ht="15" customHeight="1"/>
    <row r="33" spans="2:6" ht="15" customHeight="1"/>
    <row r="34" spans="2:6" ht="15" customHeight="1"/>
    <row r="35" spans="2:6" ht="15" customHeight="1">
      <c r="B35" s="15"/>
      <c r="C35" s="15"/>
      <c r="D35" s="15"/>
      <c r="F35" s="16" t="s">
        <v>94</v>
      </c>
    </row>
    <row r="36" spans="2:6" ht="15" customHeight="1"/>
    <row r="37" spans="2:6" ht="15" customHeight="1">
      <c r="B37" s="15"/>
      <c r="C37" s="15"/>
      <c r="D37" s="15"/>
    </row>
    <row r="38" spans="2:6" ht="15" customHeight="1"/>
    <row r="39" spans="2:6" ht="15" customHeight="1">
      <c r="B39" s="15"/>
      <c r="C39" s="15"/>
      <c r="D39" s="15"/>
      <c r="F39" s="17" t="s">
        <v>95</v>
      </c>
    </row>
    <row r="40" spans="2:6" ht="15" customHeight="1"/>
    <row r="41" spans="2:6" ht="15" customHeight="1"/>
  </sheetData>
  <mergeCells count="31">
    <mergeCell ref="I23:J23"/>
    <mergeCell ref="A24:K24"/>
    <mergeCell ref="C26:AI26"/>
    <mergeCell ref="C27:AI27"/>
    <mergeCell ref="C28:I28"/>
    <mergeCell ref="K28:AI28"/>
    <mergeCell ref="C29:I29"/>
    <mergeCell ref="K29:AI29"/>
    <mergeCell ref="C30:AI30"/>
    <mergeCell ref="A26:B26"/>
    <mergeCell ref="A27:B30"/>
    <mergeCell ref="I18:J18"/>
    <mergeCell ref="I19:J19"/>
    <mergeCell ref="I20:J20"/>
    <mergeCell ref="I21:J21"/>
    <mergeCell ref="I22:J22"/>
    <mergeCell ref="I13:J13"/>
    <mergeCell ref="I14:J14"/>
    <mergeCell ref="I15:J15"/>
    <mergeCell ref="I16:J16"/>
    <mergeCell ref="I17:J17"/>
    <mergeCell ref="I8:J8"/>
    <mergeCell ref="I9:J9"/>
    <mergeCell ref="I10:J10"/>
    <mergeCell ref="I11:J11"/>
    <mergeCell ref="I12:J12"/>
    <mergeCell ref="M7:X7"/>
    <mergeCell ref="AA7:AJ7"/>
    <mergeCell ref="B3:L3"/>
    <mergeCell ref="B4:L4"/>
    <mergeCell ref="B5:L5"/>
  </mergeCells>
  <pageMargins left="0.39370078740157483" right="0.39370078740157483" top="0.39370078740157483" bottom="0.39370078740157483" header="0" footer="0"/>
  <pageSetup paperSize="9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Князькина Анастасия Юрьевна</dc:creator>
  <cp:lastModifiedBy>aknyazkina</cp:lastModifiedBy>
  <dcterms:created xsi:type="dcterms:W3CDTF">2023-11-30T11:37:00Z</dcterms:created>
  <dcterms:modified xsi:type="dcterms:W3CDTF">2023-12-04T11:11:10Z</dcterms:modified>
</cp:coreProperties>
</file>